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<sst xmlns="http://schemas.openxmlformats.org/spreadsheetml/2006/main" count="101" uniqueCount="70">
  <si>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>Единична цена 
(лева)</t>
  </si>
  <si>
    <t>Обща цена 
(лева)</t>
  </si>
  <si>
    <t>Описание на строително-монтажни работи</t>
  </si>
  <si>
    <t>№ по ред</t>
  </si>
  <si>
    <t>м3</t>
  </si>
  <si>
    <t>бр.</t>
  </si>
  <si>
    <t>кв.м</t>
  </si>
  <si>
    <t>л.м.</t>
  </si>
  <si>
    <t>Товарене и извозване на строителни отпадъци, растителни и земни маси</t>
  </si>
  <si>
    <t xml:space="preserve">Доставка и монтаж на комбинирано детско съоръжение от 3 до 12г. чрез анкери
</t>
  </si>
  <si>
    <t>Детска площадка</t>
  </si>
  <si>
    <t>м2</t>
  </si>
  <si>
    <t>Доставка и монтаж на градински бордюр 8/16/50см  - в зони на настилка</t>
  </si>
  <si>
    <t>Паркоустройство</t>
  </si>
  <si>
    <t>Количес
тво</t>
  </si>
  <si>
    <t>Ед. 
мярка</t>
  </si>
  <si>
    <t>Изкоп за легло на армиран бетон /за площадка с ударопоглъщаща настилка/ 40см</t>
  </si>
  <si>
    <t>Настилки</t>
  </si>
  <si>
    <t>Други</t>
  </si>
  <si>
    <t>Демонтаж и извозване на съществуващи съоръжения</t>
  </si>
  <si>
    <t>Демонтаж и извозване на съществуващо парково оборудване</t>
  </si>
  <si>
    <t>Доставка и монтаж на прав бордюр /пътна ивица/ 10/25/50см за отделяне на 
площадка от настилка с бетонови плочи/</t>
  </si>
  <si>
    <t>Доставка и изливане на армиран бетон /за площадка с ударопоглъщаща 
настилка/ 15см</t>
  </si>
  <si>
    <t xml:space="preserve">Доставка и монтаж на ударопоглъщаща настилка 40/40/3см, цвят - черен; </t>
  </si>
  <si>
    <t xml:space="preserve">Доставка и монтаж на детско съоръжение за катерене и баланс </t>
  </si>
  <si>
    <t>Доставка и монтаж на кошчета за отпадъци - единично, метално, монтаж 
чрез фундиране брой и анкериране 1брой</t>
  </si>
  <si>
    <t>Доставка и монтаж на информационна табела чрез фундиране</t>
  </si>
  <si>
    <t>Изкоп за легло на настилка от бетонови плочи - 10см</t>
  </si>
  <si>
    <t>Доставка и полагане на бетонови плочи - 40/40см с дебелина 5см върху пясъчна 
основа или сипица</t>
  </si>
  <si>
    <t>Затревяване чрез тревни семена - вкл. всички операции - обръщане на същ. почва, разстилане, почистване от плевели, финно заравняване, засяване, покриване на семена, валиране в зона без тревен масив</t>
  </si>
  <si>
    <t xml:space="preserve">Доставка и монтаж на клатушка  с единична пружина- тип везна, за ползване едновременно от 2 броя деца,  монтаж - чрез анкери
</t>
  </si>
  <si>
    <t>Ремонт на беседка - подмяна и укрепване на разрушени дървени елементи; китване, шлайфане и боядисване; нова маса</t>
  </si>
  <si>
    <t>Подпорна стена</t>
  </si>
  <si>
    <t>Демонтаж на тротоарни плочи</t>
  </si>
  <si>
    <t>Разрушаване и извозване на съществуваща каменна подпорна стена вкл. бетонови колони за ограда и ограда</t>
  </si>
  <si>
    <t>Изкоп - за нова бетонова подпорна стена</t>
  </si>
  <si>
    <t>Кофражни работи</t>
  </si>
  <si>
    <t>Бетонови работи</t>
  </si>
  <si>
    <t>Ръчен изкоп</t>
  </si>
  <si>
    <t>26.1</t>
  </si>
  <si>
    <t>26.2</t>
  </si>
  <si>
    <t>Глина 1 пласт</t>
  </si>
  <si>
    <t>28.1</t>
  </si>
  <si>
    <t>28.2</t>
  </si>
  <si>
    <t>28.3</t>
  </si>
  <si>
    <t>28.4</t>
  </si>
  <si>
    <t>Армировка ф 6,5 AI</t>
  </si>
  <si>
    <t>Армировка N8 AIII</t>
  </si>
  <si>
    <t>Армировка N10 AIII</t>
  </si>
  <si>
    <t>Армировка N12 AIII</t>
  </si>
  <si>
    <t>кг</t>
  </si>
  <si>
    <t>Обратна засипка</t>
  </si>
  <si>
    <t>Дрениращ слой /пясък и баластра/</t>
  </si>
  <si>
    <t>Доставка и обмазване хидроизолация</t>
  </si>
  <si>
    <t>Монтаж на стари тротоарни плочи върху пясъчна основа</t>
  </si>
  <si>
    <t>Доставка и монтаж на тротоарна система - монтиране върху подпорната стена (оградни пана, стълбове, фиксатори и анкерни планки)</t>
  </si>
  <si>
    <t>Доставка и монтаж на ЛЮЛКА - тип махало със седалка за деца до 3г.  и седалка за деца от 3-12 години</t>
  </si>
  <si>
    <t>Доставка и монтаж на градинска пейка  с облегалка - дърво и метал, монтаж чрез фундиране -1бр.; анкериране -2броя</t>
  </si>
  <si>
    <t>Подложен бетон клас C12/10</t>
  </si>
  <si>
    <t>Бетон клас B30/37</t>
  </si>
  <si>
    <t>Армировка - доставка и монтаж - B500B</t>
  </si>
  <si>
    <t xml:space="preserve">Доставка, разстилане и валиране на трошен камък /фракция 10-25мм/  за основа на армиран бетон - 25см </t>
  </si>
  <si>
    <r>
      <rPr>
        <b/>
        <sz val="12"/>
        <rFont val="Arial"/>
        <family val="2"/>
      </rPr>
      <t xml:space="preserve">Обект: </t>
    </r>
    <r>
      <rPr>
        <b/>
        <sz val="10"/>
        <rFont val="Arial"/>
        <family val="2"/>
      </rPr>
      <t>"</t>
    </r>
    <r>
      <rPr>
        <b/>
        <sz val="12"/>
        <rFont val="Arial"/>
        <family val="2"/>
      </rPr>
      <t xml:space="preserve">Благоустрояване на зелена площ за обществено ползване , находяща се в с. Пъстрогор, общ. Свиленград"
</t>
    </r>
    <r>
      <rPr>
        <b/>
        <sz val="10"/>
        <rFont val="Arial"/>
        <family val="2"/>
      </rPr>
      <t xml:space="preserve">
</t>
    </r>
  </si>
  <si>
    <t xml:space="preserve"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</si>
  <si>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>Дата:..........................................</t>
  </si>
  <si>
    <t>Подпис:.......................................</t>
  </si>
  <si>
    <t xml:space="preserve">                                                                                                                                      /представляващ участника, печат/</t>
  </si>
  <si>
    <t xml:space="preserve"> ВСИЧКО БЕЗ ДДС:</t>
  </si>
  <si>
    <t>ДДС</t>
  </si>
  <si>
    <t>ВСИЧКО С ДДС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</si>
</sst>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[$-402]dd\ mmmm\ yyyy\ &quot;г.&quot;"/>
    <numFmt numFmtId="197" formatCode="hh:mm:ss\ &quot;ч.&quot;"/>
    <numFmt numFmtId="198" formatCode="#,##0.00\ &quot;лв.&quot;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 style="thin"/>
      <bottom style="double"/>
    </border>
    <border>
      <left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2" fontId="5" fillId="38" borderId="26" xfId="0" applyNumberFormat="1" applyFont="1" applyFill="1" applyBorder="1" applyAlignment="1">
      <alignment horizontal="center" vertical="center" wrapText="1"/>
    </xf>
    <xf numFmtId="2" fontId="5" fillId="38" borderId="27" xfId="0" applyNumberFormat="1" applyFont="1" applyFill="1" applyBorder="1" applyAlignment="1">
      <alignment horizontal="center" vertical="center" wrapText="1"/>
    </xf>
    <xf numFmtId="2" fontId="5" fillId="38" borderId="28" xfId="0" applyNumberFormat="1" applyFont="1" applyFill="1" applyBorder="1" applyAlignment="1">
      <alignment horizontal="center" vertical="center" wrapText="1"/>
    </xf>
    <xf numFmtId="2" fontId="5" fillId="38" borderId="29" xfId="0" applyNumberFormat="1" applyFont="1" applyFill="1" applyBorder="1" applyAlignment="1">
      <alignment horizontal="center" vertical="center" wrapText="1"/>
    </xf>
    <xf numFmtId="2" fontId="5" fillId="38" borderId="30" xfId="0" applyNumberFormat="1" applyFont="1" applyFill="1" applyBorder="1" applyAlignment="1">
      <alignment horizontal="center" vertical="center" wrapText="1"/>
    </xf>
    <xf numFmtId="2" fontId="5" fillId="38" borderId="31" xfId="0" applyNumberFormat="1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2" fontId="5" fillId="36" borderId="1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9" fontId="5" fillId="0" borderId="37" xfId="0" applyNumberFormat="1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2" fontId="5" fillId="38" borderId="27" xfId="0" applyNumberFormat="1" applyFont="1" applyFill="1" applyBorder="1" applyAlignment="1">
      <alignment horizontal="center" vertical="center" wrapText="1"/>
    </xf>
    <xf numFmtId="2" fontId="7" fillId="39" borderId="38" xfId="0" applyNumberFormat="1" applyFont="1" applyFill="1" applyBorder="1" applyAlignment="1">
      <alignment horizontal="center" vertical="center" wrapText="1"/>
    </xf>
    <xf numFmtId="2" fontId="49" fillId="40" borderId="14" xfId="0" applyNumberFormat="1" applyFont="1" applyFill="1" applyBorder="1" applyAlignment="1">
      <alignment horizontal="center"/>
    </xf>
    <xf numFmtId="2" fontId="49" fillId="41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right" vertical="center" wrapText="1"/>
    </xf>
    <xf numFmtId="0" fontId="1" fillId="39" borderId="12" xfId="0" applyFont="1" applyFill="1" applyBorder="1" applyAlignment="1">
      <alignment horizontal="right" vertical="center" wrapText="1"/>
    </xf>
    <xf numFmtId="0" fontId="1" fillId="39" borderId="41" xfId="0" applyFont="1" applyFill="1" applyBorder="1" applyAlignment="1">
      <alignment horizontal="right" vertical="center" wrapText="1"/>
    </xf>
    <xf numFmtId="0" fontId="50" fillId="40" borderId="11" xfId="0" applyFont="1" applyFill="1" applyBorder="1" applyAlignment="1">
      <alignment horizontal="right" vertical="center"/>
    </xf>
    <xf numFmtId="0" fontId="48" fillId="40" borderId="12" xfId="0" applyFont="1" applyFill="1" applyBorder="1" applyAlignment="1">
      <alignment horizontal="right" vertical="center"/>
    </xf>
    <xf numFmtId="0" fontId="48" fillId="40" borderId="16" xfId="0" applyFont="1" applyFill="1" applyBorder="1" applyAlignment="1">
      <alignment horizontal="right" vertical="center"/>
    </xf>
    <xf numFmtId="0" fontId="1" fillId="41" borderId="11" xfId="0" applyFont="1" applyFill="1" applyBorder="1" applyAlignment="1">
      <alignment horizontal="right" vertical="center"/>
    </xf>
    <xf numFmtId="0" fontId="51" fillId="41" borderId="12" xfId="0" applyFont="1" applyFill="1" applyBorder="1" applyAlignment="1">
      <alignment horizontal="right" vertical="center"/>
    </xf>
    <xf numFmtId="0" fontId="51" fillId="41" borderId="16" xfId="0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42" borderId="50" xfId="0" applyFont="1" applyFill="1" applyBorder="1" applyAlignment="1">
      <alignment horizontal="left" vertical="top" wrapText="1"/>
    </xf>
    <xf numFmtId="0" fontId="1" fillId="42" borderId="51" xfId="0" applyFont="1" applyFill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85" zoomScalePageLayoutView="0" workbookViewId="0" topLeftCell="A1">
      <selection activeCell="K11" sqref="K11"/>
    </sheetView>
  </sheetViews>
  <sheetFormatPr defaultColWidth="9.140625" defaultRowHeight="12.75"/>
  <cols>
    <col min="1" max="1" width="5.8515625" style="0" customWidth="1"/>
    <col min="2" max="2" width="77.57421875" style="0" customWidth="1"/>
    <col min="3" max="3" width="7.57421875" style="0" customWidth="1"/>
    <col min="4" max="4" width="8.8515625" style="0" customWidth="1"/>
    <col min="5" max="5" width="10.57421875" style="0" customWidth="1"/>
    <col min="6" max="6" width="11.140625" style="0" customWidth="1"/>
  </cols>
  <sheetData>
    <row r="1" spans="1:6" ht="108.75" customHeight="1" thickBot="1">
      <c r="A1" s="100" t="s">
        <v>63</v>
      </c>
      <c r="B1" s="100"/>
      <c r="C1" s="100"/>
      <c r="D1" s="100"/>
      <c r="E1" s="100"/>
      <c r="F1" s="100"/>
    </row>
    <row r="2" spans="1:6" ht="33" customHeight="1">
      <c r="A2" s="96" t="s">
        <v>62</v>
      </c>
      <c r="B2" s="97"/>
      <c r="C2" s="98"/>
      <c r="D2" s="98"/>
      <c r="E2" s="98"/>
      <c r="F2" s="99"/>
    </row>
    <row r="3" spans="1:6" ht="12.75" customHeight="1">
      <c r="A3" s="101" t="s">
        <v>3</v>
      </c>
      <c r="B3" s="103" t="s">
        <v>2</v>
      </c>
      <c r="C3" s="68" t="s">
        <v>15</v>
      </c>
      <c r="D3" s="68" t="s">
        <v>14</v>
      </c>
      <c r="E3" s="68" t="s">
        <v>0</v>
      </c>
      <c r="F3" s="88" t="s">
        <v>1</v>
      </c>
    </row>
    <row r="4" spans="1:6" ht="27.75" customHeight="1">
      <c r="A4" s="102"/>
      <c r="B4" s="104"/>
      <c r="C4" s="69"/>
      <c r="D4" s="69"/>
      <c r="E4" s="69"/>
      <c r="F4" s="89"/>
    </row>
    <row r="5" spans="1:6" ht="13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23">
        <v>6</v>
      </c>
    </row>
    <row r="6" spans="1:6" ht="16.5" customHeight="1" thickBot="1" thickTop="1">
      <c r="A6" s="90" t="s">
        <v>10</v>
      </c>
      <c r="B6" s="91"/>
      <c r="C6" s="91"/>
      <c r="D6" s="91"/>
      <c r="E6" s="91"/>
      <c r="F6" s="92"/>
    </row>
    <row r="7" spans="1:6" ht="26.25" customHeight="1" thickTop="1">
      <c r="A7" s="35">
        <v>1</v>
      </c>
      <c r="B7" s="36" t="s">
        <v>19</v>
      </c>
      <c r="C7" s="14" t="s">
        <v>5</v>
      </c>
      <c r="D7" s="30">
        <v>4</v>
      </c>
      <c r="E7" s="31"/>
      <c r="F7" s="24">
        <f>(E7*D7)</f>
        <v>0</v>
      </c>
    </row>
    <row r="8" spans="1:6" ht="21.75" customHeight="1">
      <c r="A8" s="37">
        <v>2</v>
      </c>
      <c r="B8" s="38" t="s">
        <v>20</v>
      </c>
      <c r="C8" s="13" t="s">
        <v>5</v>
      </c>
      <c r="D8" s="32">
        <v>2</v>
      </c>
      <c r="E8" s="33"/>
      <c r="F8" s="25">
        <f>(E8*D8)</f>
        <v>0</v>
      </c>
    </row>
    <row r="9" spans="1:6" ht="30.75" customHeight="1">
      <c r="A9" s="39">
        <v>3</v>
      </c>
      <c r="B9" s="43" t="s">
        <v>16</v>
      </c>
      <c r="C9" s="1" t="s">
        <v>4</v>
      </c>
      <c r="D9" s="8">
        <v>42</v>
      </c>
      <c r="E9" s="10"/>
      <c r="F9" s="26">
        <f>(E9*D9)</f>
        <v>0</v>
      </c>
    </row>
    <row r="10" spans="1:11" ht="34.5" customHeight="1">
      <c r="A10" s="40">
        <v>4</v>
      </c>
      <c r="B10" s="41" t="s">
        <v>21</v>
      </c>
      <c r="C10" s="2" t="s">
        <v>7</v>
      </c>
      <c r="D10" s="9">
        <v>43</v>
      </c>
      <c r="E10" s="11"/>
      <c r="F10" s="27">
        <f>(E10*D10)</f>
        <v>0</v>
      </c>
      <c r="K10" s="4"/>
    </row>
    <row r="11" spans="1:6" ht="47.25" customHeight="1">
      <c r="A11" s="40">
        <v>5</v>
      </c>
      <c r="B11" s="42" t="s">
        <v>61</v>
      </c>
      <c r="C11" s="6" t="s">
        <v>4</v>
      </c>
      <c r="D11" s="9">
        <v>26</v>
      </c>
      <c r="E11" s="12"/>
      <c r="F11" s="27">
        <f>(D11*E11)</f>
        <v>0</v>
      </c>
    </row>
    <row r="12" spans="1:6" ht="33" customHeight="1">
      <c r="A12" s="40">
        <v>6</v>
      </c>
      <c r="B12" s="41" t="s">
        <v>22</v>
      </c>
      <c r="C12" s="2" t="s">
        <v>4</v>
      </c>
      <c r="D12" s="9">
        <v>17</v>
      </c>
      <c r="E12" s="11"/>
      <c r="F12" s="28">
        <f aca="true" t="shared" si="0" ref="F12:F20">(E12*D12)</f>
        <v>0</v>
      </c>
    </row>
    <row r="13" spans="1:6" ht="25.5" customHeight="1">
      <c r="A13" s="39">
        <v>7</v>
      </c>
      <c r="B13" s="43" t="s">
        <v>23</v>
      </c>
      <c r="C13" s="1" t="s">
        <v>6</v>
      </c>
      <c r="D13" s="8">
        <v>105</v>
      </c>
      <c r="E13" s="10"/>
      <c r="F13" s="28">
        <f t="shared" si="0"/>
        <v>0</v>
      </c>
    </row>
    <row r="14" spans="1:7" ht="31.5" customHeight="1">
      <c r="A14" s="40">
        <v>8</v>
      </c>
      <c r="B14" s="44" t="s">
        <v>9</v>
      </c>
      <c r="C14" s="2" t="s">
        <v>5</v>
      </c>
      <c r="D14" s="9">
        <v>1</v>
      </c>
      <c r="E14" s="11"/>
      <c r="F14" s="28">
        <f t="shared" si="0"/>
        <v>0</v>
      </c>
      <c r="G14" s="3"/>
    </row>
    <row r="15" spans="1:7" ht="33.75" customHeight="1">
      <c r="A15" s="40">
        <v>9</v>
      </c>
      <c r="B15" s="44" t="s">
        <v>30</v>
      </c>
      <c r="C15" s="2" t="s">
        <v>5</v>
      </c>
      <c r="D15" s="9">
        <v>1</v>
      </c>
      <c r="E15" s="11"/>
      <c r="F15" s="28">
        <f t="shared" si="0"/>
        <v>0</v>
      </c>
      <c r="G15" s="3"/>
    </row>
    <row r="16" spans="1:7" ht="29.25" customHeight="1">
      <c r="A16" s="40">
        <v>10</v>
      </c>
      <c r="B16" s="44" t="s">
        <v>56</v>
      </c>
      <c r="C16" s="2" t="s">
        <v>5</v>
      </c>
      <c r="D16" s="9">
        <v>1</v>
      </c>
      <c r="E16" s="11"/>
      <c r="F16" s="28">
        <f t="shared" si="0"/>
        <v>0</v>
      </c>
      <c r="G16" s="3"/>
    </row>
    <row r="17" spans="1:7" ht="25.5" customHeight="1">
      <c r="A17" s="40">
        <v>11</v>
      </c>
      <c r="B17" s="41" t="s">
        <v>24</v>
      </c>
      <c r="C17" s="2" t="s">
        <v>5</v>
      </c>
      <c r="D17" s="9">
        <v>1</v>
      </c>
      <c r="E17" s="11"/>
      <c r="F17" s="28">
        <f t="shared" si="0"/>
        <v>0</v>
      </c>
      <c r="G17" s="3"/>
    </row>
    <row r="18" spans="1:7" ht="30" customHeight="1">
      <c r="A18" s="40">
        <v>12</v>
      </c>
      <c r="B18" s="41" t="s">
        <v>57</v>
      </c>
      <c r="C18" s="2" t="s">
        <v>5</v>
      </c>
      <c r="D18" s="9">
        <v>3</v>
      </c>
      <c r="E18" s="11"/>
      <c r="F18" s="27">
        <f t="shared" si="0"/>
        <v>0</v>
      </c>
      <c r="G18" s="3"/>
    </row>
    <row r="19" spans="1:7" ht="36.75" customHeight="1">
      <c r="A19" s="40">
        <v>13</v>
      </c>
      <c r="B19" s="41" t="s">
        <v>25</v>
      </c>
      <c r="C19" s="2" t="s">
        <v>5</v>
      </c>
      <c r="D19" s="9">
        <v>2</v>
      </c>
      <c r="E19" s="11"/>
      <c r="F19" s="28">
        <f t="shared" si="0"/>
        <v>0</v>
      </c>
      <c r="G19" s="3"/>
    </row>
    <row r="20" spans="1:7" ht="24.75" customHeight="1" thickBot="1">
      <c r="A20" s="45">
        <v>14</v>
      </c>
      <c r="B20" s="47" t="s">
        <v>26</v>
      </c>
      <c r="C20" s="18" t="s">
        <v>5</v>
      </c>
      <c r="D20" s="21">
        <v>1</v>
      </c>
      <c r="E20" s="22"/>
      <c r="F20" s="29">
        <f t="shared" si="0"/>
        <v>0</v>
      </c>
      <c r="G20" s="3"/>
    </row>
    <row r="21" spans="1:7" ht="16.5" customHeight="1" thickBot="1" thickTop="1">
      <c r="A21" s="79" t="s">
        <v>17</v>
      </c>
      <c r="B21" s="80"/>
      <c r="C21" s="80"/>
      <c r="D21" s="80"/>
      <c r="E21" s="80"/>
      <c r="F21" s="81"/>
      <c r="G21" s="3"/>
    </row>
    <row r="22" spans="1:7" ht="24" customHeight="1" thickTop="1">
      <c r="A22" s="46">
        <v>15</v>
      </c>
      <c r="B22" s="43" t="s">
        <v>27</v>
      </c>
      <c r="C22" s="17" t="s">
        <v>4</v>
      </c>
      <c r="D22" s="19">
        <v>1.5</v>
      </c>
      <c r="E22" s="20"/>
      <c r="F22" s="26">
        <f>(E22*D22)</f>
        <v>0</v>
      </c>
      <c r="G22" s="3"/>
    </row>
    <row r="23" spans="1:7" ht="23.25" customHeight="1">
      <c r="A23" s="40">
        <v>16</v>
      </c>
      <c r="B23" s="41" t="s">
        <v>12</v>
      </c>
      <c r="C23" s="7" t="s">
        <v>7</v>
      </c>
      <c r="D23" s="9">
        <v>7.5</v>
      </c>
      <c r="E23" s="11"/>
      <c r="F23" s="27">
        <f>(E23*D23)</f>
        <v>0</v>
      </c>
      <c r="G23" s="3"/>
    </row>
    <row r="24" spans="1:7" ht="29.25" customHeight="1" thickBot="1">
      <c r="A24" s="45">
        <v>17</v>
      </c>
      <c r="B24" s="47" t="s">
        <v>28</v>
      </c>
      <c r="C24" s="18" t="s">
        <v>11</v>
      </c>
      <c r="D24" s="21">
        <v>11</v>
      </c>
      <c r="E24" s="22"/>
      <c r="F24" s="29">
        <f>(E24*D24)</f>
        <v>0</v>
      </c>
      <c r="G24" s="3"/>
    </row>
    <row r="25" spans="1:6" ht="17.25" customHeight="1" thickBot="1" thickTop="1">
      <c r="A25" s="93" t="s">
        <v>13</v>
      </c>
      <c r="B25" s="94"/>
      <c r="C25" s="94"/>
      <c r="D25" s="94"/>
      <c r="E25" s="94"/>
      <c r="F25" s="95"/>
    </row>
    <row r="26" spans="1:6" ht="46.5" customHeight="1" thickBot="1" thickTop="1">
      <c r="A26" s="45">
        <v>18</v>
      </c>
      <c r="B26" s="48" t="s">
        <v>29</v>
      </c>
      <c r="C26" s="18" t="s">
        <v>11</v>
      </c>
      <c r="D26" s="21">
        <v>380</v>
      </c>
      <c r="E26" s="22"/>
      <c r="F26" s="29">
        <f>(E26*D26)</f>
        <v>0</v>
      </c>
    </row>
    <row r="27" spans="1:6" ht="15.75" customHeight="1" thickTop="1">
      <c r="A27" s="82" t="s">
        <v>18</v>
      </c>
      <c r="B27" s="83"/>
      <c r="C27" s="83"/>
      <c r="D27" s="83"/>
      <c r="E27" s="83"/>
      <c r="F27" s="84"/>
    </row>
    <row r="28" spans="1:6" ht="36" customHeight="1">
      <c r="A28" s="49">
        <v>19</v>
      </c>
      <c r="B28" s="42" t="s">
        <v>31</v>
      </c>
      <c r="C28" s="2" t="s">
        <v>5</v>
      </c>
      <c r="D28" s="9">
        <v>1</v>
      </c>
      <c r="E28" s="11"/>
      <c r="F28" s="28">
        <f>(E28*D28)</f>
        <v>0</v>
      </c>
    </row>
    <row r="29" spans="1:6" ht="21.75" customHeight="1">
      <c r="A29" s="49">
        <v>20</v>
      </c>
      <c r="B29" s="42" t="s">
        <v>8</v>
      </c>
      <c r="C29" s="34" t="s">
        <v>4</v>
      </c>
      <c r="D29" s="9">
        <v>30</v>
      </c>
      <c r="E29" s="12"/>
      <c r="F29" s="25">
        <f>(E29*D29)</f>
        <v>0</v>
      </c>
    </row>
    <row r="30" spans="1:6" ht="25.5" customHeight="1">
      <c r="A30" s="82" t="s">
        <v>32</v>
      </c>
      <c r="B30" s="83"/>
      <c r="C30" s="83"/>
      <c r="D30" s="83"/>
      <c r="E30" s="83"/>
      <c r="F30" s="84"/>
    </row>
    <row r="31" spans="1:6" ht="18.75" customHeight="1">
      <c r="A31" s="49">
        <v>21</v>
      </c>
      <c r="B31" s="42" t="s">
        <v>33</v>
      </c>
      <c r="C31" s="50" t="s">
        <v>11</v>
      </c>
      <c r="D31" s="51">
        <v>50</v>
      </c>
      <c r="E31" s="52"/>
      <c r="F31" s="25">
        <f>D31*E31</f>
        <v>0</v>
      </c>
    </row>
    <row r="32" spans="1:6" ht="37.5" customHeight="1">
      <c r="A32" s="49">
        <v>22</v>
      </c>
      <c r="B32" s="42" t="s">
        <v>34</v>
      </c>
      <c r="C32" s="34" t="s">
        <v>4</v>
      </c>
      <c r="D32" s="53">
        <v>60</v>
      </c>
      <c r="E32" s="52"/>
      <c r="F32" s="25">
        <f>D32*E32</f>
        <v>0</v>
      </c>
    </row>
    <row r="33" spans="1:6" ht="25.5" customHeight="1">
      <c r="A33" s="59">
        <v>23</v>
      </c>
      <c r="B33" s="60" t="s">
        <v>38</v>
      </c>
      <c r="C33" s="61" t="s">
        <v>4</v>
      </c>
      <c r="D33" s="53">
        <v>35</v>
      </c>
      <c r="E33" s="52"/>
      <c r="F33" s="25">
        <f>D33*E33</f>
        <v>0</v>
      </c>
    </row>
    <row r="34" spans="1:6" ht="21.75" customHeight="1">
      <c r="A34" s="49">
        <v>24</v>
      </c>
      <c r="B34" s="42" t="s">
        <v>35</v>
      </c>
      <c r="C34" s="34" t="s">
        <v>4</v>
      </c>
      <c r="D34" s="53">
        <v>340</v>
      </c>
      <c r="E34" s="52"/>
      <c r="F34" s="25">
        <f>D34*E34</f>
        <v>0</v>
      </c>
    </row>
    <row r="35" spans="1:6" ht="21" customHeight="1">
      <c r="A35" s="49">
        <v>25</v>
      </c>
      <c r="B35" s="42" t="s">
        <v>36</v>
      </c>
      <c r="C35" s="50" t="s">
        <v>11</v>
      </c>
      <c r="D35" s="53">
        <v>255</v>
      </c>
      <c r="E35" s="52"/>
      <c r="F35" s="25">
        <f>D35*E35</f>
        <v>0</v>
      </c>
    </row>
    <row r="36" spans="1:6" ht="21" customHeight="1">
      <c r="A36" s="54">
        <v>26</v>
      </c>
      <c r="B36" s="55" t="s">
        <v>37</v>
      </c>
      <c r="C36" s="56"/>
      <c r="D36" s="56"/>
      <c r="E36" s="56"/>
      <c r="F36" s="57"/>
    </row>
    <row r="37" spans="1:6" ht="22.5" customHeight="1">
      <c r="A37" s="58" t="s">
        <v>39</v>
      </c>
      <c r="B37" s="60" t="s">
        <v>58</v>
      </c>
      <c r="C37" s="34" t="s">
        <v>4</v>
      </c>
      <c r="D37" s="53">
        <v>6.5</v>
      </c>
      <c r="E37" s="52"/>
      <c r="F37" s="25">
        <f>D37*E37</f>
        <v>0</v>
      </c>
    </row>
    <row r="38" spans="1:6" ht="21" customHeight="1">
      <c r="A38" s="58" t="s">
        <v>40</v>
      </c>
      <c r="B38" s="60" t="s">
        <v>59</v>
      </c>
      <c r="C38" s="34" t="s">
        <v>4</v>
      </c>
      <c r="D38" s="53">
        <v>60</v>
      </c>
      <c r="E38" s="52"/>
      <c r="F38" s="25">
        <f>D38*E38</f>
        <v>0</v>
      </c>
    </row>
    <row r="39" spans="1:6" ht="22.5" customHeight="1">
      <c r="A39" s="59">
        <v>27</v>
      </c>
      <c r="B39" s="60" t="s">
        <v>41</v>
      </c>
      <c r="C39" s="61" t="s">
        <v>4</v>
      </c>
      <c r="D39" s="53">
        <v>64</v>
      </c>
      <c r="E39" s="52"/>
      <c r="F39" s="62">
        <f>D39*E39</f>
        <v>0</v>
      </c>
    </row>
    <row r="40" spans="1:6" ht="24" customHeight="1">
      <c r="A40" s="49">
        <v>28</v>
      </c>
      <c r="B40" s="85" t="s">
        <v>60</v>
      </c>
      <c r="C40" s="86"/>
      <c r="D40" s="86"/>
      <c r="E40" s="86"/>
      <c r="F40" s="87"/>
    </row>
    <row r="41" spans="1:6" ht="21" customHeight="1">
      <c r="A41" s="58" t="s">
        <v>42</v>
      </c>
      <c r="B41" s="42" t="s">
        <v>46</v>
      </c>
      <c r="C41" s="50" t="s">
        <v>50</v>
      </c>
      <c r="D41" s="53">
        <v>130</v>
      </c>
      <c r="E41" s="52"/>
      <c r="F41" s="25">
        <f aca="true" t="shared" si="1" ref="F41:F49">D41*E41</f>
        <v>0</v>
      </c>
    </row>
    <row r="42" spans="1:6" ht="22.5" customHeight="1">
      <c r="A42" s="58" t="s">
        <v>43</v>
      </c>
      <c r="B42" s="42" t="s">
        <v>47</v>
      </c>
      <c r="C42" s="50" t="s">
        <v>50</v>
      </c>
      <c r="D42" s="53">
        <v>910</v>
      </c>
      <c r="E42" s="52"/>
      <c r="F42" s="25">
        <f t="shared" si="1"/>
        <v>0</v>
      </c>
    </row>
    <row r="43" spans="1:6" ht="21" customHeight="1">
      <c r="A43" s="58" t="s">
        <v>44</v>
      </c>
      <c r="B43" s="42" t="s">
        <v>48</v>
      </c>
      <c r="C43" s="50" t="s">
        <v>50</v>
      </c>
      <c r="D43" s="53">
        <v>755</v>
      </c>
      <c r="E43" s="52"/>
      <c r="F43" s="25">
        <f t="shared" si="1"/>
        <v>0</v>
      </c>
    </row>
    <row r="44" spans="1:6" ht="23.25" customHeight="1">
      <c r="A44" s="58" t="s">
        <v>45</v>
      </c>
      <c r="B44" s="42" t="s">
        <v>49</v>
      </c>
      <c r="C44" s="50" t="s">
        <v>50</v>
      </c>
      <c r="D44" s="53">
        <v>1210</v>
      </c>
      <c r="E44" s="52"/>
      <c r="F44" s="25">
        <f t="shared" si="1"/>
        <v>0</v>
      </c>
    </row>
    <row r="45" spans="1:6" ht="19.5" customHeight="1">
      <c r="A45" s="49">
        <v>29</v>
      </c>
      <c r="B45" s="42" t="s">
        <v>51</v>
      </c>
      <c r="C45" s="34" t="s">
        <v>4</v>
      </c>
      <c r="D45" s="53">
        <v>190</v>
      </c>
      <c r="E45" s="52"/>
      <c r="F45" s="25">
        <f t="shared" si="1"/>
        <v>0</v>
      </c>
    </row>
    <row r="46" spans="1:6" ht="26.25" customHeight="1">
      <c r="A46" s="49">
        <v>30</v>
      </c>
      <c r="B46" s="42" t="s">
        <v>52</v>
      </c>
      <c r="C46" s="34" t="s">
        <v>4</v>
      </c>
      <c r="D46" s="53">
        <v>87</v>
      </c>
      <c r="E46" s="52"/>
      <c r="F46" s="25">
        <f t="shared" si="1"/>
        <v>0</v>
      </c>
    </row>
    <row r="47" spans="1:6" ht="24" customHeight="1">
      <c r="A47" s="49">
        <v>31</v>
      </c>
      <c r="B47" s="42" t="s">
        <v>53</v>
      </c>
      <c r="C47" s="50" t="s">
        <v>11</v>
      </c>
      <c r="D47" s="53">
        <v>138</v>
      </c>
      <c r="E47" s="52"/>
      <c r="F47" s="25">
        <f t="shared" si="1"/>
        <v>0</v>
      </c>
    </row>
    <row r="48" spans="1:6" ht="27" customHeight="1">
      <c r="A48" s="49">
        <v>32</v>
      </c>
      <c r="B48" s="42" t="s">
        <v>54</v>
      </c>
      <c r="C48" s="50" t="s">
        <v>11</v>
      </c>
      <c r="D48" s="53">
        <v>50</v>
      </c>
      <c r="E48" s="52"/>
      <c r="F48" s="25">
        <f t="shared" si="1"/>
        <v>0</v>
      </c>
    </row>
    <row r="49" spans="1:6" ht="33.75" customHeight="1">
      <c r="A49" s="49">
        <v>33</v>
      </c>
      <c r="B49" s="42" t="s">
        <v>55</v>
      </c>
      <c r="C49" s="50" t="s">
        <v>7</v>
      </c>
      <c r="D49" s="53">
        <v>37</v>
      </c>
      <c r="E49" s="52"/>
      <c r="F49" s="25">
        <f t="shared" si="1"/>
        <v>0</v>
      </c>
    </row>
    <row r="50" spans="1:6" ht="27.75" customHeight="1">
      <c r="A50" s="70" t="s">
        <v>67</v>
      </c>
      <c r="B50" s="71"/>
      <c r="C50" s="71"/>
      <c r="D50" s="71"/>
      <c r="E50" s="72"/>
      <c r="F50" s="63">
        <f>SUM(F7:F49)</f>
        <v>0</v>
      </c>
    </row>
    <row r="51" spans="1:6" ht="27" customHeight="1">
      <c r="A51" s="73" t="s">
        <v>68</v>
      </c>
      <c r="B51" s="74"/>
      <c r="C51" s="74"/>
      <c r="D51" s="74"/>
      <c r="E51" s="75"/>
      <c r="F51" s="64">
        <f>F50*20%</f>
        <v>0</v>
      </c>
    </row>
    <row r="52" spans="1:6" ht="26.25" customHeight="1">
      <c r="A52" s="76" t="s">
        <v>69</v>
      </c>
      <c r="B52" s="77"/>
      <c r="C52" s="77"/>
      <c r="D52" s="77"/>
      <c r="E52" s="78"/>
      <c r="F52" s="65">
        <f>F50+F51</f>
        <v>0</v>
      </c>
    </row>
    <row r="53" ht="12.75">
      <c r="A53" s="5"/>
    </row>
    <row r="55" ht="12.75">
      <c r="C55" s="5"/>
    </row>
    <row r="58" spans="1:6" ht="14.25">
      <c r="A58" s="66"/>
      <c r="B58" s="67" t="s">
        <v>64</v>
      </c>
      <c r="C58" s="67" t="s">
        <v>65</v>
      </c>
      <c r="D58" s="66"/>
      <c r="E58" s="66"/>
      <c r="F58" s="66"/>
    </row>
    <row r="59" spans="1:6" ht="14.25">
      <c r="A59" s="66"/>
      <c r="B59" s="67" t="s">
        <v>66</v>
      </c>
      <c r="C59" s="66"/>
      <c r="D59" s="66"/>
      <c r="E59" s="66"/>
      <c r="F59" s="66"/>
    </row>
  </sheetData>
  <sheetProtection/>
  <mergeCells count="17">
    <mergeCell ref="A27:F27"/>
    <mergeCell ref="A2:F2"/>
    <mergeCell ref="A1:F1"/>
    <mergeCell ref="A3:A4"/>
    <mergeCell ref="B3:B4"/>
    <mergeCell ref="C3:C4"/>
    <mergeCell ref="D3:D4"/>
    <mergeCell ref="E3:E4"/>
    <mergeCell ref="A50:E50"/>
    <mergeCell ref="A51:E51"/>
    <mergeCell ref="A52:E52"/>
    <mergeCell ref="A21:F21"/>
    <mergeCell ref="A30:F30"/>
    <mergeCell ref="B40:F40"/>
    <mergeCell ref="F3:F4"/>
    <mergeCell ref="A6:F6"/>
    <mergeCell ref="A25:F25"/>
  </mergeCells>
  <printOptions/>
  <pageMargins left="0.6692913385826772" right="0.2755905511811024" top="0.6299212598425197" bottom="0.07874015748031496" header="0.31496062992125984" footer="0.2362204724409449"/>
  <pageSetup horizontalDpi="600" verticalDpi="600" orientation="portrait" scale="77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ment_user</cp:lastModifiedBy>
  <cp:lastPrinted>2019-03-26T12:35:27Z</cp:lastPrinted>
  <dcterms:created xsi:type="dcterms:W3CDTF">2000-04-10T10:46:44Z</dcterms:created>
  <dcterms:modified xsi:type="dcterms:W3CDTF">2019-04-19T05:33:36Z</dcterms:modified>
  <cp:category/>
  <cp:version/>
  <cp:contentType/>
  <cp:contentStatus/>
  <cp:revision>1</cp:revision>
</cp:coreProperties>
</file>